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24A45A08-ED26-4CD3-9E4D-A03AABE55921}" xr6:coauthVersionLast="47" xr6:coauthVersionMax="47" xr10:uidLastSave="{00000000-0000-0000-0000-000000000000}"/>
  <bookViews>
    <workbookView xWindow="-120" yWindow="-120" windowWidth="29040" windowHeight="15840" tabRatio="645" activeTab="3" xr2:uid="{00000000-000D-0000-FFFF-FFFF00000000}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</definedNames>
  <calcPr calcId="181029" refMode="R1C1"/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<sst xmlns="http://schemas.openxmlformats.org/spreadsheetml/2006/main" count="133" uniqueCount="100">
  <si>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</si>
  <si>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</si>
  <si>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</si>
  <si>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</si>
  <si>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</si>
  <si>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</si>
  <si>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</si>
  <si>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</si>
  <si>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</si>
  <si>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</si>
  <si>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</si>
  <si>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</si>
  <si>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</si>
  <si>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</si>
  <si>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</si>
  <si>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</si>
  <si>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</si>
  <si>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</si>
  <si>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</si>
  <si>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</si>
  <si>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</si>
  <si>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</si>
  <si>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</si>
  <si>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</si>
  <si>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</si>
  <si>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</si>
  <si>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</si>
  <si>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</si>
  <si>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</si>
  <si>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</si>
  <si>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</si>
  <si>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</si>
  <si>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</si>
  <si>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</si>
  <si>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</si>
  <si>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</si>
  <si>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</si>
  <si>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</si>
  <si>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</si>
  <si>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</si>
  <si>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</si>
  <si>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</si>
  <si>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</si>
  <si>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</si>
  <si>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</si>
  <si>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</si>
  <si>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</si>
  <si>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</si>
  <si>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</si>
  <si>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</si>
  <si>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</si>
  <si>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</si>
  <si>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</si>
  <si>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</si>
  <si>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</si>
  <si>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</si>
  <si>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</si>
  <si>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</si>
  <si>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</si>
  <si>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</si>
  <si>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</si>
  <si>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</si>
  <si>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</si>
  <si>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</si>
  <si>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</si>
  <si>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</si>
  <si>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</si>
  <si>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</si>
  <si>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</si>
  <si>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</si>
  <si>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</si>
  <si>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</si>
  <si>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</si>
  <si>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</si>
  <si>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</si>
  <si>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</si>
  <si>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</si>
  <si>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</si>
  <si>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</si>
  <si>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</si>
  <si>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</si>
  <si>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</si>
  <si>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</si>
  <si>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</si>
  <si>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</si>
  <si>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</si>
  <si>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</si>
  <si>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</si>
  <si>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</si>
  <si>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</si>
  <si>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</si>
  <si>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</si>
  <si>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</si>
  <si>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</si>
  <si>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Кемеровской области-Кузбасса в III квартале 2024 года</t>
  </si>
  <si>
    <t xml:space="preserve">о тематиках вопросов, поступивших на рассмотрение в исполнительный орган Кемеровской области - Кузбасса в III квартале 2024 года </t>
  </si>
  <si>
    <t>Кемеровской области - Кузбасса в III квартале 2024 года</t>
  </si>
  <si>
    <t>Главное контрольное управление Кузбасса</t>
  </si>
  <si>
    <t>Марьина Марина Васильевна</t>
  </si>
  <si>
    <t>тел. 58-21-22 (93-16)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</si>
</sst>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3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48"/>
  <sheetViews>
    <sheetView zoomScaleNormal="100" workbookViewId="0">
      <selection activeCell="I11" sqref="I11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8" t="s">
        <v>41</v>
      </c>
      <c r="E1" s="48"/>
    </row>
    <row r="2" spans="1:9" ht="16.5" x14ac:dyDescent="0.25">
      <c r="A2" s="6"/>
      <c r="B2" s="6"/>
      <c r="C2" s="6"/>
      <c r="D2" s="48"/>
      <c r="E2" s="48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9" t="s">
        <v>0</v>
      </c>
      <c r="B4" s="49"/>
      <c r="C4" s="49"/>
      <c r="D4" s="49"/>
      <c r="E4" s="49"/>
    </row>
    <row r="5" spans="1:9" ht="16.5" x14ac:dyDescent="0.25">
      <c r="A5" s="49" t="s">
        <v>79</v>
      </c>
      <c r="B5" s="49"/>
      <c r="C5" s="49"/>
      <c r="D5" s="49"/>
      <c r="E5" s="49"/>
    </row>
    <row r="6" spans="1:9" ht="16.5" x14ac:dyDescent="0.25">
      <c r="A6" s="49" t="s">
        <v>94</v>
      </c>
      <c r="B6" s="49"/>
      <c r="C6" s="49"/>
      <c r="D6" s="49"/>
      <c r="E6" s="49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2" t="s">
        <v>80</v>
      </c>
      <c r="B8" s="45" t="s">
        <v>82</v>
      </c>
      <c r="C8" s="45" t="s">
        <v>83</v>
      </c>
      <c r="D8" s="45" t="s">
        <v>84</v>
      </c>
      <c r="E8" s="45" t="s">
        <v>85</v>
      </c>
    </row>
    <row r="9" spans="1:9" ht="83.25" customHeight="1" x14ac:dyDescent="0.25">
      <c r="A9" s="43"/>
      <c r="B9" s="46"/>
      <c r="C9" s="46"/>
      <c r="D9" s="46"/>
      <c r="E9" s="46"/>
    </row>
    <row r="10" spans="1:9" ht="46.5" customHeight="1" x14ac:dyDescent="0.25">
      <c r="A10" s="43"/>
      <c r="B10" s="46"/>
      <c r="C10" s="46"/>
      <c r="D10" s="46"/>
      <c r="E10" s="46"/>
    </row>
    <row r="11" spans="1:9" ht="72.75" customHeight="1" x14ac:dyDescent="0.25">
      <c r="A11" s="44"/>
      <c r="B11" s="47"/>
      <c r="C11" s="47"/>
      <c r="D11" s="47"/>
      <c r="E11" s="47"/>
    </row>
    <row r="12" spans="1:9" x14ac:dyDescent="0.25">
      <c r="A12" s="17">
        <v>1</v>
      </c>
      <c r="B12" s="18" t="s">
        <v>55</v>
      </c>
      <c r="C12" s="18" t="s">
        <v>56</v>
      </c>
      <c r="D12" s="18" t="s">
        <v>57</v>
      </c>
      <c r="E12" s="18" t="s">
        <v>58</v>
      </c>
    </row>
    <row r="13" spans="1:9" x14ac:dyDescent="0.25">
      <c r="A13" s="5" t="s">
        <v>97</v>
      </c>
      <c r="B13" s="9">
        <v>1</v>
      </c>
      <c r="C13" s="9">
        <v>26</v>
      </c>
      <c r="D13" s="9">
        <v>1</v>
      </c>
      <c r="E13" s="12">
        <f>SUM(B13:D13)</f>
        <v>28</v>
      </c>
      <c r="H13" s="16"/>
      <c r="I13" s="16"/>
    </row>
    <row r="18" spans="2:2" x14ac:dyDescent="0.25">
      <c r="B18" s="7" t="s">
        <v>51</v>
      </c>
    </row>
    <row r="47" spans="1:1" x14ac:dyDescent="0.25">
      <c r="A47" s="7" t="s">
        <v>98</v>
      </c>
    </row>
    <row r="48" spans="1:1" x14ac:dyDescent="0.25">
      <c r="A48" s="7" t="s">
        <v>99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 xr:uid="{00000000-0002-0000-0000-000000000000}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 xr:uid="{00000000-0002-0000-0000-000001000000}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48"/>
  <sheetViews>
    <sheetView topLeftCell="A7" zoomScaleNormal="100" workbookViewId="0">
      <selection activeCell="C14" sqref="C14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8" t="s">
        <v>40</v>
      </c>
      <c r="L1" s="48"/>
      <c r="M1" s="48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6.5" x14ac:dyDescent="0.25">
      <c r="A5" s="49" t="s">
        <v>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ht="16.5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4" t="s">
        <v>80</v>
      </c>
      <c r="B8" s="57" t="s">
        <v>86</v>
      </c>
      <c r="C8" s="57" t="s">
        <v>87</v>
      </c>
      <c r="D8" s="57" t="s">
        <v>88</v>
      </c>
      <c r="E8" s="57" t="s">
        <v>89</v>
      </c>
      <c r="F8" s="51" t="s">
        <v>43</v>
      </c>
      <c r="G8" s="60" t="s">
        <v>44</v>
      </c>
      <c r="H8" s="60"/>
      <c r="I8" s="60"/>
      <c r="J8" s="60"/>
      <c r="K8" s="51" t="s">
        <v>45</v>
      </c>
      <c r="L8" s="50" t="s">
        <v>46</v>
      </c>
      <c r="M8" s="50" t="s">
        <v>47</v>
      </c>
    </row>
    <row r="9" spans="1:17" ht="83.25" customHeight="1" x14ac:dyDescent="0.25">
      <c r="A9" s="55"/>
      <c r="B9" s="58"/>
      <c r="C9" s="58"/>
      <c r="D9" s="58"/>
      <c r="E9" s="58"/>
      <c r="F9" s="51"/>
      <c r="G9" s="60"/>
      <c r="H9" s="60"/>
      <c r="I9" s="60"/>
      <c r="J9" s="60"/>
      <c r="K9" s="51"/>
      <c r="L9" s="50"/>
      <c r="M9" s="50"/>
    </row>
    <row r="10" spans="1:17" ht="46.5" customHeight="1" x14ac:dyDescent="0.25">
      <c r="A10" s="55"/>
      <c r="B10" s="58"/>
      <c r="C10" s="58"/>
      <c r="D10" s="58"/>
      <c r="E10" s="58"/>
      <c r="F10" s="51"/>
      <c r="G10" s="51" t="s">
        <v>2</v>
      </c>
      <c r="H10" s="51" t="s">
        <v>5</v>
      </c>
      <c r="I10" s="51" t="s">
        <v>3</v>
      </c>
      <c r="J10" s="51" t="s">
        <v>4</v>
      </c>
      <c r="K10" s="51"/>
      <c r="L10" s="50"/>
      <c r="M10" s="50"/>
    </row>
    <row r="11" spans="1:17" ht="72.75" customHeight="1" x14ac:dyDescent="0.25">
      <c r="A11" s="56"/>
      <c r="B11" s="59"/>
      <c r="C11" s="59"/>
      <c r="D11" s="59"/>
      <c r="E11" s="59"/>
      <c r="F11" s="51"/>
      <c r="G11" s="52"/>
      <c r="H11" s="53"/>
      <c r="I11" s="51"/>
      <c r="J11" s="51"/>
      <c r="K11" s="51"/>
      <c r="L11" s="50"/>
      <c r="M11" s="50"/>
    </row>
    <row r="12" spans="1:17" x14ac:dyDescent="0.25">
      <c r="A12" s="34">
        <v>1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59</v>
      </c>
      <c r="G12" s="21">
        <v>7</v>
      </c>
      <c r="H12" s="21">
        <v>8</v>
      </c>
      <c r="I12" s="20" t="s">
        <v>66</v>
      </c>
      <c r="J12" s="20" t="s">
        <v>61</v>
      </c>
      <c r="K12" s="20" t="s">
        <v>62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1</v>
      </c>
      <c r="C13" s="9">
        <v>26</v>
      </c>
      <c r="D13" s="9">
        <v>1</v>
      </c>
      <c r="E13" s="12">
        <f>SUM(B13:D13)</f>
        <v>28</v>
      </c>
      <c r="F13" s="10">
        <v>10</v>
      </c>
      <c r="G13" s="11">
        <v>4</v>
      </c>
      <c r="H13" s="11">
        <v>0</v>
      </c>
      <c r="I13" s="10">
        <v>10</v>
      </c>
      <c r="J13" s="10">
        <v>0</v>
      </c>
      <c r="K13" s="10">
        <v>3</v>
      </c>
      <c r="L13" s="10">
        <v>0</v>
      </c>
      <c r="M13" s="10">
        <v>0</v>
      </c>
      <c r="P13" s="16">
        <f>'Форма №1'!E13</f>
        <v>28</v>
      </c>
      <c r="Q13" s="16"/>
    </row>
    <row r="18" spans="2:2" x14ac:dyDescent="0.25">
      <c r="B18" s="7" t="s">
        <v>51</v>
      </c>
    </row>
    <row r="47" spans="1:1" x14ac:dyDescent="0.25">
      <c r="A47" s="7" t="s">
        <v>98</v>
      </c>
    </row>
    <row r="48" spans="1:1" x14ac:dyDescent="0.25">
      <c r="A48" s="7" t="s">
        <v>99</v>
      </c>
    </row>
  </sheetData>
  <sheetProtection password="C6EB" sheet="1" objects="1" scenarios="1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type="whole" operator="lessThanOrEqual" allowBlank="1" showInputMessage="1" showErrorMessage="1" error="111" sqref="Q13" xr:uid="{00000000-0002-0000-0100-000000000000}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 xr:uid="{00000000-0002-0000-0100-000001000000}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 xr:uid="{00000000-0002-0000-0100-000002000000}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 xr:uid="{00000000-0002-0000-0100-000003000000}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 xr:uid="{00000000-0002-0000-0100-000004000000}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 xr:uid="{00000000-0002-0000-0100-000005000000}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 xr:uid="{00000000-0002-0000-0100-000006000000}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 xr:uid="{00000000-0002-0000-0100-000007000000}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 xr:uid="{00000000-0002-0000-0100-000008000000}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 xr:uid="{00000000-0002-0000-0100-000009000000}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48"/>
  <sheetViews>
    <sheetView topLeftCell="A4" zoomScaleNormal="100" workbookViewId="0">
      <selection activeCell="W14" sqref="W14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42</v>
      </c>
      <c r="V1" s="62"/>
      <c r="W1" s="62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8" ht="16.5" x14ac:dyDescent="0.25">
      <c r="A5" s="61" t="s">
        <v>95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8" ht="16.5" x14ac:dyDescent="0.25">
      <c r="A6" s="61" t="s">
        <v>64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3" t="s">
        <v>80</v>
      </c>
      <c r="B8" s="67" t="s">
        <v>29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  <c r="W8" s="66" t="s">
        <v>21</v>
      </c>
    </row>
    <row r="9" spans="1:28" ht="83.25" customHeight="1" x14ac:dyDescent="0.25">
      <c r="A9" s="74"/>
      <c r="B9" s="66" t="s">
        <v>6</v>
      </c>
      <c r="C9" s="66" t="s">
        <v>7</v>
      </c>
      <c r="D9" s="66" t="s">
        <v>8</v>
      </c>
      <c r="E9" s="66" t="s">
        <v>9</v>
      </c>
      <c r="F9" s="66" t="s">
        <v>54</v>
      </c>
      <c r="G9" s="66" t="s">
        <v>10</v>
      </c>
      <c r="H9" s="66" t="s">
        <v>11</v>
      </c>
      <c r="I9" s="66" t="s">
        <v>12</v>
      </c>
      <c r="J9" s="66" t="s">
        <v>13</v>
      </c>
      <c r="K9" s="70" t="s">
        <v>14</v>
      </c>
      <c r="L9" s="66" t="s">
        <v>33</v>
      </c>
      <c r="M9" s="66" t="s">
        <v>15</v>
      </c>
      <c r="N9" s="66" t="s">
        <v>16</v>
      </c>
      <c r="O9" s="66" t="s">
        <v>34</v>
      </c>
      <c r="P9" s="66" t="s">
        <v>17</v>
      </c>
      <c r="Q9" s="66" t="s">
        <v>18</v>
      </c>
      <c r="R9" s="66" t="s">
        <v>19</v>
      </c>
      <c r="S9" s="66" t="s">
        <v>20</v>
      </c>
      <c r="T9" s="66" t="s">
        <v>35</v>
      </c>
      <c r="U9" s="66" t="s">
        <v>36</v>
      </c>
      <c r="V9" s="63" t="s">
        <v>37</v>
      </c>
      <c r="W9" s="66"/>
    </row>
    <row r="10" spans="1:28" ht="46.5" customHeight="1" x14ac:dyDescent="0.25">
      <c r="A10" s="74"/>
      <c r="B10" s="66"/>
      <c r="C10" s="66"/>
      <c r="D10" s="66"/>
      <c r="E10" s="66"/>
      <c r="F10" s="66"/>
      <c r="G10" s="66"/>
      <c r="H10" s="66"/>
      <c r="I10" s="66"/>
      <c r="J10" s="66"/>
      <c r="K10" s="71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4"/>
      <c r="W10" s="66"/>
    </row>
    <row r="11" spans="1:28" ht="133.5" customHeight="1" x14ac:dyDescent="0.25">
      <c r="A11" s="75"/>
      <c r="B11" s="66"/>
      <c r="C11" s="66"/>
      <c r="D11" s="66"/>
      <c r="E11" s="66"/>
      <c r="F11" s="66"/>
      <c r="G11" s="66"/>
      <c r="H11" s="66"/>
      <c r="I11" s="66"/>
      <c r="J11" s="66"/>
      <c r="K11" s="7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6"/>
    </row>
    <row r="12" spans="1:28" x14ac:dyDescent="0.25">
      <c r="A12" s="22">
        <v>1</v>
      </c>
      <c r="B12" s="23" t="s">
        <v>55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3" t="s">
        <v>65</v>
      </c>
      <c r="I12" s="23" t="s">
        <v>66</v>
      </c>
      <c r="J12" s="23" t="s">
        <v>61</v>
      </c>
      <c r="K12" s="24" t="s">
        <v>62</v>
      </c>
      <c r="L12" s="23" t="s">
        <v>63</v>
      </c>
      <c r="M12" s="23" t="s">
        <v>67</v>
      </c>
      <c r="N12" s="23" t="s">
        <v>68</v>
      </c>
      <c r="O12" s="23" t="s">
        <v>69</v>
      </c>
      <c r="P12" s="23" t="s">
        <v>70</v>
      </c>
      <c r="Q12" s="23" t="s">
        <v>71</v>
      </c>
      <c r="R12" s="23" t="s">
        <v>72</v>
      </c>
      <c r="S12" s="23" t="s">
        <v>73</v>
      </c>
      <c r="T12" s="23" t="s">
        <v>74</v>
      </c>
      <c r="U12" s="23" t="s">
        <v>75</v>
      </c>
      <c r="V12" s="24" t="s">
        <v>76</v>
      </c>
      <c r="W12" s="23" t="s">
        <v>77</v>
      </c>
    </row>
    <row r="13" spans="1:28" x14ac:dyDescent="0.25">
      <c r="A13" s="5" t="s">
        <v>97</v>
      </c>
      <c r="B13" s="4"/>
      <c r="C13" s="4">
        <v>27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>
        <v>27</v>
      </c>
      <c r="Z13" s="15">
        <f>SUM('Форма №2'!B13:C13)</f>
        <v>27</v>
      </c>
      <c r="AB13" s="26"/>
    </row>
    <row r="47" spans="1:1" x14ac:dyDescent="0.25">
      <c r="A47" s="28" t="s">
        <v>98</v>
      </c>
    </row>
    <row r="48" spans="1:1" x14ac:dyDescent="0.25">
      <c r="A48" s="28" t="s">
        <v>99</v>
      </c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 xr:uid="{00000000-0002-0000-0200-000000000000}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1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48"/>
  <sheetViews>
    <sheetView tabSelected="1" topLeftCell="C7" zoomScaleNormal="100" workbookViewId="0">
      <selection activeCell="G43" sqref="G43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87"/>
      <c r="I1" s="87"/>
      <c r="J1" s="87"/>
      <c r="K1" s="87"/>
      <c r="L1" s="87"/>
      <c r="M1" s="87"/>
      <c r="N1" s="87"/>
      <c r="O1" s="87"/>
      <c r="P1" s="87"/>
      <c r="Q1" s="87"/>
      <c r="S1" s="88" t="s">
        <v>78</v>
      </c>
      <c r="T1" s="88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3" ht="18.75" customHeight="1" x14ac:dyDescent="0.3">
      <c r="A5" s="40"/>
      <c r="B5" s="40"/>
      <c r="C5" s="89" t="s">
        <v>90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3" ht="21" customHeight="1" x14ac:dyDescent="0.3">
      <c r="A6" s="40"/>
      <c r="B6" s="40"/>
      <c r="C6" s="89" t="s">
        <v>96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23" ht="13.5" customHeight="1" x14ac:dyDescent="0.25"/>
    <row r="8" spans="1:23" ht="81.75" customHeight="1" x14ac:dyDescent="0.25">
      <c r="A8" s="31"/>
      <c r="B8" s="31"/>
      <c r="C8" s="42" t="s">
        <v>80</v>
      </c>
      <c r="D8" s="76" t="s">
        <v>48</v>
      </c>
      <c r="E8" s="78" t="s">
        <v>49</v>
      </c>
      <c r="F8" s="78"/>
      <c r="G8" s="78"/>
      <c r="H8" s="79" t="s">
        <v>91</v>
      </c>
      <c r="I8" s="80"/>
      <c r="J8" s="79" t="s">
        <v>92</v>
      </c>
      <c r="K8" s="80"/>
      <c r="L8" s="91" t="s">
        <v>50</v>
      </c>
      <c r="M8" s="91"/>
      <c r="N8" s="91"/>
      <c r="O8" s="91"/>
      <c r="P8" s="99" t="s">
        <v>38</v>
      </c>
      <c r="Q8" s="99" t="s">
        <v>39</v>
      </c>
      <c r="R8" s="92" t="s">
        <v>93</v>
      </c>
      <c r="S8" s="93"/>
      <c r="T8" s="94"/>
    </row>
    <row r="9" spans="1:23" ht="93" customHeight="1" x14ac:dyDescent="0.25">
      <c r="A9" s="31"/>
      <c r="B9" s="31"/>
      <c r="C9" s="43"/>
      <c r="D9" s="77"/>
      <c r="E9" s="76" t="s">
        <v>26</v>
      </c>
      <c r="F9" s="83" t="s">
        <v>27</v>
      </c>
      <c r="G9" s="76" t="s">
        <v>28</v>
      </c>
      <c r="H9" s="81"/>
      <c r="I9" s="82"/>
      <c r="J9" s="81"/>
      <c r="K9" s="82"/>
      <c r="L9" s="90" t="s">
        <v>1</v>
      </c>
      <c r="M9" s="91" t="s">
        <v>22</v>
      </c>
      <c r="N9" s="91"/>
      <c r="O9" s="91"/>
      <c r="P9" s="99"/>
      <c r="Q9" s="99"/>
      <c r="R9" s="95"/>
      <c r="S9" s="96"/>
      <c r="T9" s="97"/>
    </row>
    <row r="10" spans="1:23" ht="61.5" customHeight="1" x14ac:dyDescent="0.25">
      <c r="A10" s="31"/>
      <c r="B10" s="31"/>
      <c r="C10" s="43"/>
      <c r="D10" s="77"/>
      <c r="E10" s="76"/>
      <c r="F10" s="83"/>
      <c r="G10" s="76"/>
      <c r="H10" s="85" t="s">
        <v>52</v>
      </c>
      <c r="I10" s="85" t="s">
        <v>53</v>
      </c>
      <c r="J10" s="85" t="s">
        <v>52</v>
      </c>
      <c r="K10" s="85" t="s">
        <v>53</v>
      </c>
      <c r="L10" s="90"/>
      <c r="M10" s="98" t="s">
        <v>23</v>
      </c>
      <c r="N10" s="98" t="s">
        <v>24</v>
      </c>
      <c r="O10" s="98" t="s">
        <v>25</v>
      </c>
      <c r="P10" s="99"/>
      <c r="Q10" s="99"/>
      <c r="R10" s="100" t="s">
        <v>30</v>
      </c>
      <c r="S10" s="100" t="s">
        <v>31</v>
      </c>
      <c r="T10" s="100" t="s">
        <v>32</v>
      </c>
      <c r="V10" s="28" t="s">
        <v>51</v>
      </c>
    </row>
    <row r="11" spans="1:23" ht="85.5" customHeight="1" x14ac:dyDescent="0.25">
      <c r="A11" s="31"/>
      <c r="B11" s="31"/>
      <c r="C11" s="44"/>
      <c r="D11" s="77"/>
      <c r="E11" s="76"/>
      <c r="F11" s="84"/>
      <c r="G11" s="76"/>
      <c r="H11" s="86"/>
      <c r="I11" s="86"/>
      <c r="J11" s="86"/>
      <c r="K11" s="86"/>
      <c r="L11" s="90"/>
      <c r="M11" s="90"/>
      <c r="N11" s="90"/>
      <c r="O11" s="90"/>
      <c r="P11" s="99"/>
      <c r="Q11" s="99"/>
      <c r="R11" s="101"/>
      <c r="S11" s="101"/>
      <c r="T11" s="101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1">
        <f>'Форма №2'!E13</f>
        <v>28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  <row r="47" spans="3:3" x14ac:dyDescent="0.25">
      <c r="C47" s="28" t="s">
        <v>98</v>
      </c>
    </row>
    <row r="48" spans="3:3" x14ac:dyDescent="0.25">
      <c r="C48" s="28" t="s">
        <v>99</v>
      </c>
    </row>
  </sheetData>
  <sheetProtection password="C6EB" sheet="1" objects="1" scenarios="1"/>
  <mergeCells count="29"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 xr:uid="{00000000-0002-0000-0300-000000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 xr:uid="{00000000-0002-0000-0300-000001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 xr:uid="{00000000-0002-0000-0300-000002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 xr:uid="{00000000-0002-0000-0300-000003000000}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 xr:uid="{00000000-0002-0000-0300-000004000000}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 xr:uid="{00000000-0002-0000-0300-000005000000}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 xr:uid="{00000000-0002-0000-0300-000006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 xr:uid="{00000000-0002-0000-0300-000007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 xr:uid="{00000000-0002-0000-0300-000008000000}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 xr:uid="{00000000-0002-0000-0300-000009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 xr:uid="{00000000-0002-0000-0300-00000A000000}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 xr:uid="{00000000-0002-0000-0300-00000B000000}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 xr:uid="{00000000-0002-0000-0300-00000C000000}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 xr:uid="{00000000-0002-0000-0300-00000D000000}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2024-10-01T04:27:12Z</dcterms:modified>
</cp:coreProperties>
</file>